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workbookProtection workbookPassword="B44F" lockStructure="1"/>
  <bookViews>
    <workbookView xWindow="0" yWindow="0" windowWidth="28800" windowHeight="1188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3" i="22" l="1"/>
  <c r="E33" i="20" s="1"/>
  <c r="E37" i="22"/>
  <c r="E37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<sst xmlns="http://schemas.openxmlformats.org/spreadsheetml/2006/main" count="147" uniqueCount="140">
  <si>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</si>
  <si>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</si>
  <si>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</si>
  <si>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</si>
  <si>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</si>
  <si>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</si>
  <si>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</si>
  <si>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</si>
  <si>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</si>
  <si>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</si>
  <si>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</si>
  <si>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</si>
  <si>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</si>
  <si>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</si>
  <si>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</si>
  <si>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</si>
  <si>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</si>
  <si>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</si>
  <si>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</si>
  <si>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</si>
  <si>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</si>
  <si>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</si>
  <si>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</si>
  <si>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</si>
  <si>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</si>
  <si>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</si>
  <si>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</si>
  <si>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</si>
  <si>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</si>
  <si>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</si>
  <si>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</si>
  <si>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</si>
  <si>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</si>
  <si>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</si>
  <si>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</si>
  <si>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</si>
  <si>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</si>
  <si>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</si>
  <si>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</si>
  <si>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</si>
  <si>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</si>
  <si>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</si>
  <si>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</si>
  <si>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</si>
  <si>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</si>
  <si>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</si>
  <si>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</si>
  <si>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</si>
  <si>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</si>
  <si>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</si>
  <si>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</si>
  <si>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</si>
  <si>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</si>
  <si>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</si>
  <si>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</si>
  <si>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</si>
  <si>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</si>
  <si>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</si>
  <si>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</si>
  <si>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</si>
  <si>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</si>
  <si>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</si>
  <si>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</si>
  <si>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</si>
  <si>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</si>
  <si>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</si>
  <si>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</si>
  <si>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</si>
  <si>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</si>
  <si>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</si>
  <si>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</si>
  <si>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</si>
  <si>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</si>
  <si>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</si>
  <si>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</si>
  <si>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</si>
  <si>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</si>
  <si>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</si>
  <si>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</si>
  <si>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</si>
  <si>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</si>
  <si>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</si>
  <si>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</si>
  <si>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</si>
  <si>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</si>
  <si>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</si>
  <si>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</si>
  <si>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</si>
  <si>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</si>
  <si>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</si>
  <si>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</si>
  <si>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</si>
  <si>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</si>
  <si>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</si>
  <si>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</si>
  <si>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</si>
  <si>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</si>
  <si>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</si>
  <si>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</si>
  <si>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</si>
  <si>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</si>
  <si>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</si>
  <si>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</si>
  <si>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</si>
  <si>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</si>
  <si>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</si>
  <si>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</si>
  <si>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</si>
  <si>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</si>
  <si>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</si>
  <si>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</si>
  <si>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</si>
  <si>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</si>
  <si>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</si>
  <si>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</si>
  <si>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</si>
  <si>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</si>
  <si>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</si>
  <si>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</si>
  <si>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</si>
  <si>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</si>
  <si>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</si>
  <si>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</si>
  <si>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</si>
  <si>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</si>
  <si>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</si>
  <si>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</si>
  <si>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</si>
  <si>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</si>
  <si>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</si>
  <si>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</si>
  <si>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</si>
  <si>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</si>
  <si>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</si>
  <si>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</si>
  <si>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</si>
  <si>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</si>
  <si>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</si>
  <si>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</si>
  <si>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АДИНГ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</si>
</sst>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7" workbookViewId="0">
      <selection activeCell="C22" sqref="C22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6">
        <v>4205880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2022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4" zoomScale="120" zoomScaleNormal="120" workbookViewId="0">
      <selection activeCell="D49" sqref="D49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АДИНГ АД Скопје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346020</v>
      </c>
      <c r="D11" s="15">
        <f>D12+D18+D19</f>
        <v>327744</v>
      </c>
      <c r="E11" s="15">
        <f>IF(C11&lt;=0,0,D11/C11*100)</f>
        <v>94.718224380093645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343352</v>
      </c>
      <c r="D12" s="15">
        <f>SUM(D13:D14)</f>
        <v>320883</v>
      </c>
      <c r="E12" s="15">
        <f t="shared" ref="E12:E49" si="0">IF(C12&lt;=0,0,D12/C12*100)</f>
        <v>93.455986858966895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167467</v>
      </c>
      <c r="D13" s="17">
        <v>207983</v>
      </c>
      <c r="E13" s="16">
        <f t="shared" si="0"/>
        <v>124.1934231818806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175885</v>
      </c>
      <c r="D14" s="17">
        <v>112900</v>
      </c>
      <c r="E14" s="16">
        <f t="shared" si="0"/>
        <v>64.189669386246692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12662</v>
      </c>
      <c r="D16" s="17">
        <v>19059</v>
      </c>
      <c r="E16" s="16">
        <f t="shared" si="0"/>
        <v>150.52124466908862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6501</v>
      </c>
      <c r="D17" s="17">
        <v>13568</v>
      </c>
      <c r="E17" s="16">
        <f t="shared" si="0"/>
        <v>208.70635286878939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0</v>
      </c>
      <c r="D18" s="17">
        <v>0</v>
      </c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2668</v>
      </c>
      <c r="D19" s="17">
        <v>6861</v>
      </c>
      <c r="E19" s="16">
        <f t="shared" si="0"/>
        <v>257.1589205397301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293490</v>
      </c>
      <c r="D20" s="15">
        <f>SUM(D21:D31)</f>
        <v>289348</v>
      </c>
      <c r="E20" s="15">
        <f t="shared" si="0"/>
        <v>98.588708303519709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19711</v>
      </c>
      <c r="D21" s="17">
        <v>25402</v>
      </c>
      <c r="E21" s="16">
        <f t="shared" si="0"/>
        <v>128.87220333823751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173276</v>
      </c>
      <c r="D22" s="17">
        <v>172695</v>
      </c>
      <c r="E22" s="16">
        <f t="shared" si="0"/>
        <v>99.664696784320967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17266</v>
      </c>
      <c r="D24" s="17">
        <v>17975</v>
      </c>
      <c r="E24" s="16">
        <f t="shared" si="0"/>
        <v>104.10633615197497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7993</v>
      </c>
      <c r="D25" s="17">
        <v>6330</v>
      </c>
      <c r="E25" s="16">
        <f t="shared" si="0"/>
        <v>79.194295008132116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43050</v>
      </c>
      <c r="D26" s="17">
        <v>45620</v>
      </c>
      <c r="E26" s="16">
        <f t="shared" si="0"/>
        <v>105.96980255516841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10365</v>
      </c>
      <c r="D27" s="17">
        <v>10523</v>
      </c>
      <c r="E27" s="16">
        <f t="shared" si="0"/>
        <v>101.52436082971539</v>
      </c>
      <c r="G27" s="36"/>
    </row>
    <row r="28" spans="1:7" ht="14.25" thickTop="1" thickBot="1" x14ac:dyDescent="0.25">
      <c r="A28" s="13">
        <v>16</v>
      </c>
      <c r="B28" s="23" t="s">
        <v>69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>
        <v>1</v>
      </c>
      <c r="D29" s="17">
        <v>1</v>
      </c>
      <c r="E29" s="16">
        <f t="shared" si="0"/>
        <v>100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21828</v>
      </c>
      <c r="D31" s="17">
        <v>10802</v>
      </c>
      <c r="E31" s="16">
        <f t="shared" si="0"/>
        <v>49.486897562763424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46369</v>
      </c>
      <c r="D32" s="19">
        <f>D11-D20-D16+D17</f>
        <v>32905</v>
      </c>
      <c r="E32" s="19">
        <f t="shared" si="0"/>
        <v>70.963359140805281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248</v>
      </c>
      <c r="D33" s="19">
        <f>D34+D35+D36</f>
        <v>303</v>
      </c>
      <c r="E33" s="15">
        <f t="shared" si="0"/>
        <v>122.1774193548387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248</v>
      </c>
      <c r="D34" s="17">
        <v>303</v>
      </c>
      <c r="E34" s="16">
        <f t="shared" si="0"/>
        <v>122.1774193548387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1978</v>
      </c>
      <c r="D37" s="15">
        <f>D38+D39+D40</f>
        <v>1770</v>
      </c>
      <c r="E37" s="15">
        <f t="shared" si="0"/>
        <v>89.48432760364004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1961</v>
      </c>
      <c r="D38" s="17">
        <v>1748</v>
      </c>
      <c r="E38" s="16">
        <f t="shared" si="0"/>
        <v>89.138194798572158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>
        <v>17</v>
      </c>
      <c r="D39" s="17">
        <v>22</v>
      </c>
      <c r="E39" s="16">
        <f t="shared" si="0"/>
        <v>129.41176470588235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44639</v>
      </c>
      <c r="D41" s="15">
        <f>D32+D33-D37</f>
        <v>31438</v>
      </c>
      <c r="E41" s="15">
        <f t="shared" si="0"/>
        <v>70.427204910504273</v>
      </c>
      <c r="G41" s="36"/>
    </row>
    <row r="42" spans="1:7" ht="14.25" thickTop="1" thickBot="1" x14ac:dyDescent="0.25">
      <c r="A42" s="13">
        <v>24</v>
      </c>
      <c r="B42" s="22" t="s">
        <v>74</v>
      </c>
      <c r="C42" s="17">
        <v>0</v>
      </c>
      <c r="D42" s="17">
        <v>0</v>
      </c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44639</v>
      </c>
      <c r="D43" s="15">
        <f>D41+D42</f>
        <v>31438</v>
      </c>
      <c r="E43" s="15">
        <f t="shared" si="0"/>
        <v>70.427204910504273</v>
      </c>
    </row>
    <row r="44" spans="1:7" ht="14.25" thickTop="1" thickBot="1" x14ac:dyDescent="0.25">
      <c r="A44" s="13">
        <v>26</v>
      </c>
      <c r="B44" s="23" t="s">
        <v>5</v>
      </c>
      <c r="C44" s="17">
        <v>0</v>
      </c>
      <c r="D44" s="17">
        <v>0</v>
      </c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44639</v>
      </c>
      <c r="D45" s="15">
        <f>D43-D44</f>
        <v>31438</v>
      </c>
      <c r="E45" s="15">
        <f t="shared" si="0"/>
        <v>70.427204910504273</v>
      </c>
    </row>
    <row r="46" spans="1:7" ht="14.25" thickTop="1" thickBot="1" x14ac:dyDescent="0.25">
      <c r="A46" s="13">
        <v>28</v>
      </c>
      <c r="B46" s="25" t="s">
        <v>6</v>
      </c>
      <c r="C46" s="17">
        <v>0</v>
      </c>
      <c r="D46" s="17">
        <v>0</v>
      </c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44639</v>
      </c>
      <c r="D47" s="15">
        <f>D45-D46</f>
        <v>31438</v>
      </c>
      <c r="E47" s="15">
        <f t="shared" si="0"/>
        <v>70.427204910504273</v>
      </c>
    </row>
    <row r="48" spans="1:7" ht="14.25" thickTop="1" thickBot="1" x14ac:dyDescent="0.25">
      <c r="A48" s="13">
        <v>30</v>
      </c>
      <c r="B48" s="22" t="s">
        <v>77</v>
      </c>
      <c r="C48" s="17">
        <v>0</v>
      </c>
      <c r="D48" s="17">
        <v>0</v>
      </c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44639</v>
      </c>
      <c r="D49" s="15">
        <f>D45+D48</f>
        <v>31438</v>
      </c>
      <c r="E49" s="15">
        <f t="shared" si="0"/>
        <v>70.427204910504273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31"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АДИНГ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346020</v>
      </c>
      <c r="D11" s="15">
        <f>'Биланс на успех - природа'!D11</f>
        <v>327744</v>
      </c>
      <c r="E11" s="15">
        <f>'Биланс на успех - природа'!E11</f>
        <v>94.718224380093645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343352</v>
      </c>
      <c r="D12" s="15">
        <f>'Биланс на успех - природа'!D12</f>
        <v>320883</v>
      </c>
      <c r="E12" s="15">
        <f>'Биланс на успех - природа'!E12</f>
        <v>93.455986858966895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167467</v>
      </c>
      <c r="D13" s="17">
        <f>'Биланс на успех - природа'!D13</f>
        <v>207983</v>
      </c>
      <c r="E13" s="16">
        <f>'Биланс на успех - природа'!E13</f>
        <v>124.1934231818806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175885</v>
      </c>
      <c r="D14" s="17">
        <f>'Биланс на успех - природа'!D14</f>
        <v>112900</v>
      </c>
      <c r="E14" s="16">
        <f>'Биланс на успех - природа'!E14</f>
        <v>64.189669386246692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12662</v>
      </c>
      <c r="D16" s="17">
        <f>'Биланс на успех - природа'!D16</f>
        <v>19059</v>
      </c>
      <c r="E16" s="16">
        <f>'Биланс на успех - природа'!E16</f>
        <v>150.52124466908862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6501</v>
      </c>
      <c r="D17" s="17">
        <f>'Биланс на успех - природа'!D17</f>
        <v>13568</v>
      </c>
      <c r="E17" s="16">
        <f>'Биланс на успех - природа'!E17</f>
        <v>208.70635286878939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2668</v>
      </c>
      <c r="D19" s="17">
        <f>'Биланс на успех - природа'!D19</f>
        <v>6861</v>
      </c>
      <c r="E19" s="16">
        <f>'Биланс на успех - природа'!E19</f>
        <v>257.1589205397301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293490</v>
      </c>
      <c r="D20" s="15">
        <f>'Биланс на успех - природа'!D20</f>
        <v>289348</v>
      </c>
      <c r="E20" s="15">
        <f>'Биланс на успех - природа'!E20</f>
        <v>98.588708303519709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19711</v>
      </c>
      <c r="D21" s="17">
        <f>'Биланс на успех - природа'!D21</f>
        <v>25402</v>
      </c>
      <c r="E21" s="16">
        <f>'Биланс на успех - природа'!E21</f>
        <v>128.87220333823751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173276</v>
      </c>
      <c r="D22" s="17">
        <f>'Биланс на успех - природа'!D22</f>
        <v>172695</v>
      </c>
      <c r="E22" s="16">
        <f>'Биланс на успех - природа'!E22</f>
        <v>99.664696784320967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17266</v>
      </c>
      <c r="D24" s="17">
        <f>'Биланс на успех - природа'!D24</f>
        <v>17975</v>
      </c>
      <c r="E24" s="16">
        <f>'Биланс на успех - природа'!E24</f>
        <v>104.10633615197497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7993</v>
      </c>
      <c r="D25" s="17">
        <f>'Биланс на успех - природа'!D25</f>
        <v>6330</v>
      </c>
      <c r="E25" s="16">
        <f>'Биланс на успех - природа'!E25</f>
        <v>79.194295008132116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43050</v>
      </c>
      <c r="D26" s="17">
        <f>'Биланс на успех - природа'!D26</f>
        <v>45620</v>
      </c>
      <c r="E26" s="16">
        <f>'Биланс на успех - природа'!E26</f>
        <v>105.96980255516841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10365</v>
      </c>
      <c r="D27" s="17">
        <f>'Биланс на успех - природа'!D27</f>
        <v>10523</v>
      </c>
      <c r="E27" s="16">
        <f>'Биланс на успех - природа'!E27</f>
        <v>101.52436082971539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1</v>
      </c>
      <c r="D29" s="17">
        <f>'Биланс на успех - природа'!D29</f>
        <v>1</v>
      </c>
      <c r="E29" s="16">
        <f>'Биланс на успех - природа'!E29</f>
        <v>100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21828</v>
      </c>
      <c r="D31" s="17">
        <f>'Биланс на успех - природа'!D31</f>
        <v>10802</v>
      </c>
      <c r="E31" s="16">
        <f>'Биланс на успех - природа'!E31</f>
        <v>49.486897562763424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46369</v>
      </c>
      <c r="D32" s="19">
        <f>'Биланс на успех - природа'!D32</f>
        <v>32905</v>
      </c>
      <c r="E32" s="19">
        <f>'Биланс на успех - природа'!E32</f>
        <v>70.963359140805281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248</v>
      </c>
      <c r="D33" s="19">
        <f>'Биланс на успех - природа'!D33</f>
        <v>303</v>
      </c>
      <c r="E33" s="15">
        <f>'Биланс на успех - природа'!E33</f>
        <v>122.1774193548387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248</v>
      </c>
      <c r="D34" s="17">
        <f>'Биланс на успех - природа'!D34</f>
        <v>303</v>
      </c>
      <c r="E34" s="16">
        <f>'Биланс на успех - природа'!E34</f>
        <v>122.1774193548387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1978</v>
      </c>
      <c r="D37" s="15">
        <f>'Биланс на успех - природа'!D37</f>
        <v>1770</v>
      </c>
      <c r="E37" s="15">
        <f>'Биланс на успех - природа'!E37</f>
        <v>89.48432760364004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1961</v>
      </c>
      <c r="D38" s="17">
        <f>'Биланс на успех - природа'!D38</f>
        <v>1748</v>
      </c>
      <c r="E38" s="16">
        <f>'Биланс на успех - природа'!E38</f>
        <v>89.138194798572158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17</v>
      </c>
      <c r="D39" s="17">
        <f>'Биланс на успех - природа'!D39</f>
        <v>22</v>
      </c>
      <c r="E39" s="16">
        <f>'Биланс на успех - природа'!E39</f>
        <v>129.41176470588235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44639</v>
      </c>
      <c r="D41" s="15">
        <f>'Биланс на успех - природа'!D41</f>
        <v>31438</v>
      </c>
      <c r="E41" s="15">
        <f>'Биланс на успех - природа'!E41</f>
        <v>70.427204910504273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44639</v>
      </c>
      <c r="D43" s="15">
        <f>'Биланс на успех - природа'!D43</f>
        <v>31438</v>
      </c>
      <c r="E43" s="15">
        <f>'Биланс на успех - природа'!E43</f>
        <v>70.427204910504273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44639</v>
      </c>
      <c r="D45" s="15">
        <f>'Биланс на успех - природа'!D45</f>
        <v>31438</v>
      </c>
      <c r="E45" s="15">
        <f>'Биланс на успех - природа'!E45</f>
        <v>70.427204910504273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44639</v>
      </c>
      <c r="D47" s="15">
        <f>'Биланс на успех - природа'!D47</f>
        <v>31438</v>
      </c>
      <c r="E47" s="15">
        <f>'Биланс на успех - природа'!E47</f>
        <v>70.427204910504273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44639</v>
      </c>
      <c r="D49" s="15">
        <f>'Биланс на успех - природа'!D49</f>
        <v>31438</v>
      </c>
      <c r="E49" s="15">
        <f>'Биланс на успех - природа'!E49</f>
        <v>70.427204910504273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2022-10-25T07:15:48Z</cp:lastPrinted>
  <dcterms:created xsi:type="dcterms:W3CDTF">2008-02-12T15:15:13Z</dcterms:created>
  <dcterms:modified xsi:type="dcterms:W3CDTF">2022-10-25T07:22:33Z</dcterms:modified>
</cp:coreProperties>
</file>